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cehak\Downloads\"/>
    </mc:Choice>
  </mc:AlternateContent>
  <xr:revisionPtr revIDLastSave="0" documentId="8_{F8669C21-989F-4045-9F7D-ABCF00E278B7}" xr6:coauthVersionLast="47" xr6:coauthVersionMax="47" xr10:uidLastSave="{00000000-0000-0000-0000-000000000000}"/>
  <bookViews>
    <workbookView xWindow="-19305" yWindow="0" windowWidth="19410" windowHeight="10545" xr2:uid="{00000000-000D-0000-FFFF-FFFF00000000}"/>
  </bookViews>
  <sheets>
    <sheet name="Objednávka" sheetId="1" r:id="rId1"/>
    <sheet name="Pomocný" sheetId="5" state="hidden" r:id="rId2"/>
  </sheets>
  <externalReferences>
    <externalReference r:id="rId3"/>
  </externalReferences>
  <definedNames>
    <definedName name="Barva">[1]DZPFO!$P$2</definedName>
    <definedName name="_xlnm.Print_Area" localSheetId="0">Objednávka!$A$1:$I$37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5" i="1" l="1"/>
  <c r="I52" i="1"/>
  <c r="I50" i="1"/>
  <c r="I48" i="1"/>
  <c r="I46" i="1"/>
  <c r="I44" i="1"/>
  <c r="I42" i="1"/>
  <c r="I40" i="1"/>
  <c r="I23" i="1" l="1"/>
  <c r="I38" i="1"/>
  <c r="I36" i="1"/>
  <c r="I34" i="1"/>
  <c r="I32" i="1"/>
  <c r="I29" i="1"/>
  <c r="I27" i="1"/>
  <c r="I25" i="1"/>
  <c r="G20" i="1"/>
  <c r="I20" i="1" l="1"/>
</calcChain>
</file>

<file path=xl/sharedStrings.xml><?xml version="1.0" encoding="utf-8"?>
<sst xmlns="http://schemas.openxmlformats.org/spreadsheetml/2006/main" count="89" uniqueCount="82">
  <si>
    <t>Dodavatel:</t>
  </si>
  <si>
    <t>DIČ</t>
  </si>
  <si>
    <t>Název firmy</t>
  </si>
  <si>
    <t>IČ</t>
  </si>
  <si>
    <t>Ulice č.p.</t>
  </si>
  <si>
    <t>Město, PSČ</t>
  </si>
  <si>
    <t>Objednávka</t>
  </si>
  <si>
    <t xml:space="preserve">Odběratel: </t>
  </si>
  <si>
    <t>Jihočeská univerzita v Českých Budějovicích</t>
  </si>
  <si>
    <t>370 05 České Budějovice</t>
  </si>
  <si>
    <t>Branišovská 1645/31a</t>
  </si>
  <si>
    <t>CZ60076658</t>
  </si>
  <si>
    <t xml:space="preserve">ID VZ: </t>
  </si>
  <si>
    <t>Objednávající:</t>
  </si>
  <si>
    <t>Objednávka níže uvedeného zboží:</t>
  </si>
  <si>
    <t>Název položky</t>
  </si>
  <si>
    <t>Cena za 1ks bez DPH</t>
  </si>
  <si>
    <t>Celková cena bez DPH</t>
  </si>
  <si>
    <t>fakulty</t>
  </si>
  <si>
    <t>Ekonomická fakulta</t>
  </si>
  <si>
    <t>Filozofická fakulta</t>
  </si>
  <si>
    <t>Pedagogická fakulta</t>
  </si>
  <si>
    <t>Přírodovědecká fakulta</t>
  </si>
  <si>
    <t>Fakulta rybářství a ochrany vod</t>
  </si>
  <si>
    <t>Teologická fakulta</t>
  </si>
  <si>
    <t>Zdravotně sociální fakulta</t>
  </si>
  <si>
    <t>Zemědělská fakulta</t>
  </si>
  <si>
    <t>Rektorát</t>
  </si>
  <si>
    <t>Akademická knihovna</t>
  </si>
  <si>
    <t>Koleje a menzy</t>
  </si>
  <si>
    <t>CELKEM (cena bez DPH)</t>
  </si>
  <si>
    <t>Součást JU:</t>
  </si>
  <si>
    <t>Jméno a příjmení:</t>
  </si>
  <si>
    <t>E-mail:</t>
  </si>
  <si>
    <t>Tel:</t>
  </si>
  <si>
    <t>Konkrétní místo dodání (adresa, budova, číslo dveří):</t>
  </si>
  <si>
    <t>Datum dodání:</t>
  </si>
  <si>
    <t>Počáteční datum dodání</t>
  </si>
  <si>
    <t>Koncové datum dodání</t>
  </si>
  <si>
    <t>Objednávaný počet kusů</t>
  </si>
  <si>
    <t>Číslo smlouvy:</t>
  </si>
  <si>
    <t>ks</t>
  </si>
  <si>
    <t>Označení položky</t>
  </si>
  <si>
    <t>Tiskárna laserová černobílá standardní + pro malé objemy tisku</t>
  </si>
  <si>
    <t>Tiskárna laserová černobílá pro větší skupinu</t>
  </si>
  <si>
    <t>Tiskárna laserová barevná standardní + pro malé objemy tisku</t>
  </si>
  <si>
    <t>Tiskárna laserová barevná pro větší skupinu</t>
  </si>
  <si>
    <t>Tiskárny</t>
  </si>
  <si>
    <t>Multifunkční zařízení černobílé laserové standardní + pro malé objemy tisku</t>
  </si>
  <si>
    <t>Multifunkční zařízení černobílé laserové pro větší skupinu</t>
  </si>
  <si>
    <t>Multifunkční zařízení barevné laserové standardní + pro malé objemy tisku</t>
  </si>
  <si>
    <t>Multifunkční zařízení barevné laserové pro větší skupinu</t>
  </si>
  <si>
    <t>Multifunkční zařízení barevné inkoustové standardní + pro malé objemy tisku</t>
  </si>
  <si>
    <t>SafeQ terminál</t>
  </si>
  <si>
    <t>Multifunkční zařízení</t>
  </si>
  <si>
    <t>Multifunkční zařezení barevné laserové pro větší skupinu - Rozšíření. Velkokapacitní zásobník papírů formátu A4 na min. 2500 listů.</t>
  </si>
  <si>
    <t>Multifunkční zařízení barevné laserové pro větší skupinu - Rozšíření. Rozšíření paměti na 4GB</t>
  </si>
  <si>
    <t>Multifunkční zařízení barevné laserové pro větší skupinu - Rozšíření. Snímač bezkontaktních čipových karet kompatibilní s MIFARE a embedded terminálem SafeQ. Včetně příslušenství  potřebné k plnému zprovoznění snímače.</t>
  </si>
  <si>
    <t>Multifunkční zařízení barevné laserové pro větší skupinu - Rozšíření. Zámek zásobníků papírů.</t>
  </si>
  <si>
    <t>ScanFlow</t>
  </si>
  <si>
    <t>Multifunkční zařízení barevné laserové pro větší skupinu - Rozšíření. Software na integrované provádění OCR</t>
  </si>
  <si>
    <t>Multifunkční zařízení barevné laserové pro větší skupinu - Rozšíření. Embedded terminál SafeQ</t>
  </si>
  <si>
    <t>SafeQ Terminál</t>
  </si>
  <si>
    <t>"Tiskárny a multifunkční zařízení pro JU - Rámcová smlouva 2021"</t>
  </si>
  <si>
    <t>98798</t>
  </si>
  <si>
    <t>0121000155</t>
  </si>
  <si>
    <t>BossCan ComPrint spol. s r. o.</t>
  </si>
  <si>
    <t>Brněnská 543/1116</t>
  </si>
  <si>
    <t>664 42 Modřice</t>
  </si>
  <si>
    <t>63488191</t>
  </si>
  <si>
    <t>CZ63488191</t>
  </si>
  <si>
    <t>BROTHER HL-L5100DN</t>
  </si>
  <si>
    <t>BROTHER HL-L6250DN</t>
  </si>
  <si>
    <t>BROTHER HL-L9310CDW</t>
  </si>
  <si>
    <t>BROTHER DCP-L5500DN</t>
  </si>
  <si>
    <t>BROTHER MFC-L6950DW</t>
  </si>
  <si>
    <t>BROTHER MFC-L8690CDW</t>
  </si>
  <si>
    <t>XEROX VERSALINK C7020</t>
  </si>
  <si>
    <t>součást stroje standard</t>
  </si>
  <si>
    <t>Lock CFU</t>
  </si>
  <si>
    <t>SafeQ_EMB</t>
  </si>
  <si>
    <t>HP OJ Pro 8730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</si>
</sst>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E1DEC9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1" fillId="0" borderId="0"/>
    <xf numFmtId="0" fontId="6" fillId="0" borderId="14">
      <protection locked="0"/>
    </xf>
    <xf numFmtId="0" fontId="11" fillId="0" borderId="21">
      <protection locked="0"/>
    </xf>
    <xf numFmtId="0" fontId="6" fillId="0" borderId="22">
      <protection locked="0"/>
    </xf>
    <xf numFmtId="49" fontId="12" fillId="0" borderId="0">
      <alignment vertical="center"/>
    </xf>
    <xf numFmtId="49" fontId="13" fillId="0" borderId="0">
      <alignment vertical="center"/>
    </xf>
  </cellStyleXfs>
  <cellXfs count="110">
    <xf numFmtId="0" fontId="0" fillId="0" borderId="0" xfId="0"/>
    <xf numFmtId="0" fontId="4" fillId="0" borderId="5" xfId="0" applyFont="1" applyBorder="1" applyAlignment="1"/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2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0" fillId="0" borderId="0" xfId="0" applyBorder="1" applyAlignment="1"/>
    <xf numFmtId="14" fontId="0" fillId="0" borderId="0" xfId="0" applyNumberFormat="1"/>
    <xf numFmtId="0" fontId="4" fillId="0" borderId="1" xfId="0" applyFont="1" applyBorder="1" applyAlignment="1">
      <alignment horizontal="left"/>
    </xf>
    <xf numFmtId="0" fontId="0" fillId="0" borderId="0" xfId="0" applyBorder="1"/>
    <xf numFmtId="3" fontId="7" fillId="3" borderId="27" xfId="1" applyNumberFormat="1" applyFont="1" applyFill="1" applyBorder="1" applyProtection="1">
      <protection locked="0"/>
    </xf>
    <xf numFmtId="0" fontId="7" fillId="0" borderId="27" xfId="1" applyFont="1" applyBorder="1" applyAlignment="1" applyProtection="1">
      <alignment horizontal="left" vertical="center" wrapText="1"/>
    </xf>
    <xf numFmtId="0" fontId="10" fillId="2" borderId="18" xfId="0" applyFont="1" applyFill="1" applyBorder="1" applyAlignment="1">
      <alignment horizontal="left" vertical="center"/>
    </xf>
    <xf numFmtId="0" fontId="7" fillId="0" borderId="34" xfId="1" applyFont="1" applyBorder="1" applyAlignment="1" applyProtection="1">
      <alignment horizontal="center" vertical="center" wrapText="1"/>
    </xf>
    <xf numFmtId="0" fontId="7" fillId="0" borderId="22" xfId="1" applyFont="1" applyBorder="1" applyAlignment="1" applyProtection="1">
      <alignment horizontal="left" vertical="center" wrapText="1"/>
    </xf>
    <xf numFmtId="0" fontId="4" fillId="0" borderId="34" xfId="0" applyFont="1" applyFill="1" applyBorder="1" applyAlignment="1">
      <alignment wrapText="1"/>
    </xf>
    <xf numFmtId="0" fontId="4" fillId="0" borderId="34" xfId="0" applyFont="1" applyFill="1" applyBorder="1" applyAlignment="1"/>
    <xf numFmtId="3" fontId="7" fillId="3" borderId="24" xfId="1" applyNumberFormat="1" applyFont="1" applyFill="1" applyBorder="1" applyProtection="1">
      <protection locked="0"/>
    </xf>
    <xf numFmtId="0" fontId="4" fillId="0" borderId="27" xfId="0" applyFont="1" applyFill="1" applyBorder="1" applyAlignment="1">
      <alignment wrapText="1"/>
    </xf>
    <xf numFmtId="4" fontId="7" fillId="5" borderId="27" xfId="1" applyNumberFormat="1" applyFont="1" applyFill="1" applyBorder="1" applyProtection="1">
      <protection locked="0"/>
    </xf>
    <xf numFmtId="4" fontId="7" fillId="3" borderId="27" xfId="1" applyNumberFormat="1" applyFont="1" applyFill="1" applyBorder="1" applyProtection="1">
      <protection locked="0"/>
    </xf>
    <xf numFmtId="3" fontId="0" fillId="0" borderId="0" xfId="0" applyNumberFormat="1"/>
    <xf numFmtId="1" fontId="10" fillId="2" borderId="33" xfId="0" applyNumberFormat="1" applyFont="1" applyFill="1" applyBorder="1" applyAlignment="1">
      <alignment horizontal="right" vertical="center"/>
    </xf>
    <xf numFmtId="164" fontId="10" fillId="2" borderId="26" xfId="0" applyNumberFormat="1" applyFont="1" applyFill="1" applyBorder="1" applyAlignment="1">
      <alignment horizontal="right" vertical="center"/>
    </xf>
    <xf numFmtId="164" fontId="7" fillId="0" borderId="22" xfId="1" applyNumberFormat="1" applyFont="1" applyBorder="1" applyProtection="1"/>
    <xf numFmtId="0" fontId="4" fillId="0" borderId="27" xfId="0" applyFont="1" applyFill="1" applyBorder="1" applyAlignment="1">
      <alignment vertical="top" wrapText="1"/>
    </xf>
    <xf numFmtId="0" fontId="7" fillId="0" borderId="27" xfId="1" applyFont="1" applyBorder="1" applyAlignment="1" applyProtection="1">
      <alignment vertical="top" wrapText="1"/>
    </xf>
    <xf numFmtId="0" fontId="4" fillId="0" borderId="27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0" fillId="0" borderId="0" xfId="0" applyAlignment="1"/>
    <xf numFmtId="0" fontId="0" fillId="0" borderId="5" xfId="0" applyBorder="1" applyAlignment="1"/>
    <xf numFmtId="0" fontId="5" fillId="0" borderId="27" xfId="0" applyFont="1" applyBorder="1" applyAlignment="1">
      <alignment vertical="top" wrapText="1"/>
    </xf>
    <xf numFmtId="0" fontId="7" fillId="0" borderId="27" xfId="0" applyFont="1" applyFill="1" applyBorder="1" applyAlignment="1" applyProtection="1">
      <alignment horizontal="left" vertical="top" wrapText="1"/>
    </xf>
    <xf numFmtId="0" fontId="7" fillId="0" borderId="27" xfId="1" applyFont="1" applyBorder="1" applyAlignment="1" applyProtection="1">
      <alignment vertical="center"/>
    </xf>
    <xf numFmtId="0" fontId="0" fillId="0" borderId="27" xfId="0" applyBorder="1" applyAlignment="1"/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/>
    <xf numFmtId="0" fontId="5" fillId="0" borderId="11" xfId="0" applyFont="1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6" borderId="15" xfId="0" applyFill="1" applyBorder="1" applyAlignment="1" applyProtection="1">
      <alignment horizontal="left" vertical="top"/>
      <protection locked="0"/>
    </xf>
    <xf numFmtId="0" fontId="0" fillId="6" borderId="17" xfId="0" applyFill="1" applyBorder="1" applyAlignment="1" applyProtection="1">
      <alignment horizontal="left" vertical="top"/>
      <protection locked="0"/>
    </xf>
    <xf numFmtId="0" fontId="0" fillId="6" borderId="13" xfId="0" applyFill="1" applyBorder="1" applyAlignment="1" applyProtection="1">
      <alignment horizontal="left" vertical="top"/>
      <protection locked="0"/>
    </xf>
    <xf numFmtId="0" fontId="0" fillId="6" borderId="14" xfId="0" applyFill="1" applyBorder="1" applyAlignment="1" applyProtection="1">
      <alignment horizontal="left" vertical="top"/>
      <protection locked="0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6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1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/>
    <xf numFmtId="0" fontId="4" fillId="0" borderId="2" xfId="0" applyFont="1" applyBorder="1" applyAlignment="1"/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/>
    <xf numFmtId="0" fontId="5" fillId="0" borderId="8" xfId="0" applyFont="1" applyBorder="1" applyAlignment="1"/>
    <xf numFmtId="49" fontId="5" fillId="0" borderId="1" xfId="0" applyNumberFormat="1" applyFont="1" applyBorder="1" applyAlignment="1">
      <alignment horizontal="left"/>
    </xf>
    <xf numFmtId="0" fontId="0" fillId="0" borderId="1" xfId="0" applyBorder="1" applyAlignment="1"/>
    <xf numFmtId="49" fontId="5" fillId="0" borderId="2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" fontId="5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5" fillId="4" borderId="32" xfId="0" applyFont="1" applyFill="1" applyBorder="1" applyAlignment="1">
      <alignment horizontal="left"/>
    </xf>
    <xf numFmtId="0" fontId="5" fillId="4" borderId="23" xfId="0" applyFont="1" applyFill="1" applyBorder="1" applyAlignment="1">
      <alignment horizontal="left"/>
    </xf>
    <xf numFmtId="0" fontId="5" fillId="4" borderId="28" xfId="0" applyFont="1" applyFill="1" applyBorder="1" applyAlignment="1">
      <alignment horizontal="left"/>
    </xf>
    <xf numFmtId="0" fontId="5" fillId="0" borderId="11" xfId="0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2" xfId="0" applyBorder="1" applyAlignment="1">
      <alignment horizontal="left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5" fillId="4" borderId="32" xfId="0" applyFont="1" applyFill="1" applyBorder="1" applyAlignment="1">
      <alignment horizontal="left" wrapText="1"/>
    </xf>
    <xf numFmtId="0" fontId="5" fillId="4" borderId="23" xfId="0" applyFont="1" applyFill="1" applyBorder="1" applyAlignment="1">
      <alignment horizontal="left" wrapText="1"/>
    </xf>
    <xf numFmtId="0" fontId="5" fillId="4" borderId="28" xfId="0" applyFont="1" applyFill="1" applyBorder="1" applyAlignment="1">
      <alignment horizontal="left" wrapText="1"/>
    </xf>
    <xf numFmtId="0" fontId="7" fillId="0" borderId="36" xfId="1" applyFont="1" applyBorder="1" applyAlignment="1" applyProtection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7" fillId="0" borderId="36" xfId="1" applyFont="1" applyBorder="1" applyAlignment="1" applyProtection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</cellXfs>
  <cellStyles count="9">
    <cellStyle name="dodavatel" xfId="4" xr:uid="{00000000-0005-0000-0000-000000000000}"/>
    <cellStyle name="dodavatel 2" xfId="5" xr:uid="{00000000-0005-0000-0000-000001000000}"/>
    <cellStyle name="dodavatel 3" xfId="6" xr:uid="{00000000-0005-0000-0000-000002000000}"/>
    <cellStyle name="HorniIndex" xfId="7" xr:uid="{00000000-0005-0000-0000-000003000000}"/>
    <cellStyle name="HorniIndex 2" xfId="8" xr:uid="{00000000-0005-0000-0000-000004000000}"/>
    <cellStyle name="Normální" xfId="0" builtinId="0"/>
    <cellStyle name="Normální 2" xfId="1" xr:uid="{00000000-0005-0000-0000-000006000000}"/>
    <cellStyle name="Normální 2 2" xfId="2" xr:uid="{00000000-0005-0000-0000-000007000000}"/>
    <cellStyle name="Normální 3" xfId="3" xr:uid="{00000000-0005-0000-0000-000008000000}"/>
  </cellStyles>
  <dxfs count="0"/>
  <tableStyles count="0" defaultTableStyle="TableStyleMedium2" defaultPivotStyle="PivotStyleLight16"/>
  <colors>
    <mruColors>
      <color rgb="FFE1DEC9"/>
      <color rgb="FFDFDCC7"/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pospisilik/dokumenty%20kpos/Finance.cz/Dan%20form/2010/DPFO/Priznani_FO_5405_15_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PFO"/>
      <sheetName val="Příloha 1"/>
      <sheetName val="Příloha 2"/>
      <sheetName val="Příloha 3"/>
      <sheetName val="Samostatný list"/>
    </sheetNames>
    <sheetDataSet>
      <sheetData sheetId="0">
        <row r="2">
          <cell r="P2">
            <v>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62"/>
  <sheetViews>
    <sheetView tabSelected="1" showWhiteSpace="0" view="pageLayout" topLeftCell="A32" zoomScaleNormal="100" workbookViewId="0">
      <selection activeCell="B44" sqref="B44:F44"/>
    </sheetView>
  </sheetViews>
  <sheetFormatPr defaultRowHeight="12.75" x14ac:dyDescent="0.2"/>
  <cols>
    <col min="1" max="1" width="61" customWidth="1"/>
    <col min="2" max="2" width="0.140625" customWidth="1"/>
    <col min="3" max="3" width="9.140625" customWidth="1"/>
    <col min="4" max="4" width="13.140625" customWidth="1"/>
    <col min="5" max="5" width="7.85546875" customWidth="1"/>
    <col min="6" max="6" width="13.140625" customWidth="1"/>
    <col min="7" max="7" width="18" customWidth="1"/>
    <col min="8" max="8" width="15.28515625" customWidth="1"/>
    <col min="9" max="9" width="17" customWidth="1"/>
    <col min="10" max="10" width="9.28515625" bestFit="1" customWidth="1"/>
  </cols>
  <sheetData>
    <row r="1" spans="1:9" ht="12.95" customHeight="1" x14ac:dyDescent="0.2">
      <c r="A1" s="53" t="s">
        <v>6</v>
      </c>
      <c r="B1" s="54"/>
      <c r="C1" s="54"/>
      <c r="D1" s="54"/>
      <c r="E1" s="57" t="s">
        <v>63</v>
      </c>
      <c r="F1" s="57"/>
      <c r="G1" s="57"/>
      <c r="H1" s="57"/>
      <c r="I1" s="58"/>
    </row>
    <row r="2" spans="1:9" ht="17.25" customHeight="1" thickBot="1" x14ac:dyDescent="0.25">
      <c r="A2" s="55"/>
      <c r="B2" s="56"/>
      <c r="C2" s="56"/>
      <c r="D2" s="56"/>
      <c r="E2" s="59"/>
      <c r="F2" s="59"/>
      <c r="G2" s="59"/>
      <c r="H2" s="59"/>
      <c r="I2" s="60"/>
    </row>
    <row r="3" spans="1:9" ht="16.899999999999999" customHeight="1" x14ac:dyDescent="0.2">
      <c r="A3" s="3" t="s">
        <v>12</v>
      </c>
      <c r="B3" s="4"/>
      <c r="C3" s="74" t="s">
        <v>64</v>
      </c>
      <c r="D3" s="75"/>
      <c r="E3" s="4"/>
      <c r="F3" s="4"/>
      <c r="G3" s="4"/>
      <c r="H3" s="4"/>
      <c r="I3" s="1"/>
    </row>
    <row r="4" spans="1:9" ht="16.899999999999999" customHeight="1" thickBot="1" x14ac:dyDescent="0.25">
      <c r="A4" s="3" t="s">
        <v>40</v>
      </c>
      <c r="B4" s="4"/>
      <c r="C4" s="76" t="s">
        <v>65</v>
      </c>
      <c r="D4" s="66"/>
      <c r="E4" s="4"/>
      <c r="F4" s="4"/>
      <c r="G4" s="4"/>
      <c r="H4" s="4"/>
      <c r="I4" s="1"/>
    </row>
    <row r="5" spans="1:9" ht="15.6" customHeight="1" thickBot="1" x14ac:dyDescent="0.25">
      <c r="A5" s="70" t="s">
        <v>0</v>
      </c>
      <c r="B5" s="41"/>
      <c r="C5" s="41"/>
      <c r="D5" s="41"/>
      <c r="E5" s="6"/>
      <c r="F5" s="6" t="s">
        <v>7</v>
      </c>
      <c r="G5" s="6"/>
      <c r="H5" s="6"/>
      <c r="I5" s="7"/>
    </row>
    <row r="6" spans="1:9" ht="24.75" customHeight="1" x14ac:dyDescent="0.2">
      <c r="A6" s="61" t="s">
        <v>2</v>
      </c>
      <c r="B6" s="62"/>
      <c r="C6" s="79" t="s">
        <v>66</v>
      </c>
      <c r="D6" s="80"/>
      <c r="E6" s="8"/>
      <c r="F6" s="10" t="s">
        <v>2</v>
      </c>
      <c r="G6" s="71" t="s">
        <v>8</v>
      </c>
      <c r="H6" s="72"/>
      <c r="I6" s="73"/>
    </row>
    <row r="7" spans="1:9" ht="15.6" customHeight="1" x14ac:dyDescent="0.2">
      <c r="A7" s="63" t="s">
        <v>4</v>
      </c>
      <c r="B7" s="64"/>
      <c r="C7" s="77" t="s">
        <v>67</v>
      </c>
      <c r="D7" s="78"/>
      <c r="E7" s="11"/>
      <c r="F7" s="4" t="s">
        <v>4</v>
      </c>
      <c r="G7" s="30" t="s">
        <v>10</v>
      </c>
      <c r="H7" s="31"/>
      <c r="I7" s="32"/>
    </row>
    <row r="8" spans="1:9" ht="15.6" customHeight="1" x14ac:dyDescent="0.2">
      <c r="A8" s="63" t="s">
        <v>5</v>
      </c>
      <c r="B8" s="44"/>
      <c r="C8" s="77" t="s">
        <v>68</v>
      </c>
      <c r="D8" s="78"/>
      <c r="E8" s="11"/>
      <c r="F8" s="4" t="s">
        <v>5</v>
      </c>
      <c r="G8" s="30" t="s">
        <v>9</v>
      </c>
      <c r="H8" s="31"/>
      <c r="I8" s="32"/>
    </row>
    <row r="9" spans="1:9" ht="15.6" customHeight="1" x14ac:dyDescent="0.2">
      <c r="A9" s="63" t="s">
        <v>3</v>
      </c>
      <c r="B9" s="64"/>
      <c r="C9" s="90" t="s">
        <v>69</v>
      </c>
      <c r="D9" s="91"/>
      <c r="E9" s="11"/>
      <c r="F9" s="4" t="s">
        <v>3</v>
      </c>
      <c r="G9" s="30">
        <v>60076658</v>
      </c>
      <c r="H9" s="30"/>
      <c r="I9" s="67"/>
    </row>
    <row r="10" spans="1:9" ht="15.6" customHeight="1" thickBot="1" x14ac:dyDescent="0.25">
      <c r="A10" s="65" t="s">
        <v>1</v>
      </c>
      <c r="B10" s="66"/>
      <c r="C10" s="68" t="s">
        <v>70</v>
      </c>
      <c r="D10" s="92"/>
      <c r="E10" s="11"/>
      <c r="F10" s="5" t="s">
        <v>1</v>
      </c>
      <c r="G10" s="68" t="s">
        <v>11</v>
      </c>
      <c r="H10" s="68"/>
      <c r="I10" s="69"/>
    </row>
    <row r="11" spans="1:9" ht="16.899999999999999" customHeight="1" thickBot="1" x14ac:dyDescent="0.25">
      <c r="A11" s="39" t="s">
        <v>13</v>
      </c>
      <c r="B11" s="40"/>
      <c r="C11" s="40"/>
      <c r="D11" s="40"/>
      <c r="E11" s="40"/>
      <c r="F11" s="40"/>
      <c r="G11" s="40"/>
      <c r="H11" s="40"/>
      <c r="I11" s="89"/>
    </row>
    <row r="12" spans="1:9" ht="14.45" customHeight="1" x14ac:dyDescent="0.2">
      <c r="A12" s="51" t="s">
        <v>31</v>
      </c>
      <c r="B12" s="52"/>
      <c r="C12" s="45"/>
      <c r="D12" s="45"/>
      <c r="E12" s="45"/>
      <c r="F12" s="45"/>
      <c r="G12" s="45"/>
      <c r="H12" s="45"/>
      <c r="I12" s="46"/>
    </row>
    <row r="13" spans="1:9" ht="14.45" customHeight="1" x14ac:dyDescent="0.2">
      <c r="A13" s="37" t="s">
        <v>32</v>
      </c>
      <c r="B13" s="38"/>
      <c r="C13" s="47"/>
      <c r="D13" s="47"/>
      <c r="E13" s="47"/>
      <c r="F13" s="47"/>
      <c r="G13" s="47"/>
      <c r="H13" s="47"/>
      <c r="I13" s="48"/>
    </row>
    <row r="14" spans="1:9" ht="14.45" customHeight="1" x14ac:dyDescent="0.2">
      <c r="A14" s="37" t="s">
        <v>33</v>
      </c>
      <c r="B14" s="38"/>
      <c r="C14" s="47"/>
      <c r="D14" s="47"/>
      <c r="E14" s="47"/>
      <c r="F14" s="47"/>
      <c r="G14" s="47"/>
      <c r="H14" s="47"/>
      <c r="I14" s="48"/>
    </row>
    <row r="15" spans="1:9" ht="14.45" customHeight="1" x14ac:dyDescent="0.2">
      <c r="A15" s="37" t="s">
        <v>34</v>
      </c>
      <c r="B15" s="38"/>
      <c r="C15" s="47"/>
      <c r="D15" s="47"/>
      <c r="E15" s="47"/>
      <c r="F15" s="47"/>
      <c r="G15" s="47"/>
      <c r="H15" s="47"/>
      <c r="I15" s="48"/>
    </row>
    <row r="16" spans="1:9" ht="41.45" customHeight="1" x14ac:dyDescent="0.2">
      <c r="A16" s="49" t="s">
        <v>35</v>
      </c>
      <c r="B16" s="50"/>
      <c r="C16" s="47"/>
      <c r="D16" s="47"/>
      <c r="E16" s="47"/>
      <c r="F16" s="47"/>
      <c r="G16" s="47"/>
      <c r="H16" s="47"/>
      <c r="I16" s="48"/>
    </row>
    <row r="17" spans="1:9" ht="14.45" customHeight="1" x14ac:dyDescent="0.2">
      <c r="A17" s="37" t="s">
        <v>36</v>
      </c>
      <c r="B17" s="38"/>
      <c r="C17" s="47"/>
      <c r="D17" s="47"/>
      <c r="E17" s="47"/>
      <c r="F17" s="47"/>
      <c r="G17" s="47"/>
      <c r="H17" s="47"/>
      <c r="I17" s="48"/>
    </row>
    <row r="18" spans="1:9" ht="12" customHeight="1" thickBot="1" x14ac:dyDescent="0.25">
      <c r="A18" s="43"/>
      <c r="B18" s="44"/>
      <c r="C18" s="44"/>
      <c r="D18" s="44"/>
      <c r="E18" s="44"/>
      <c r="F18" s="44"/>
      <c r="G18" s="44"/>
      <c r="H18" s="44"/>
      <c r="I18" s="32"/>
    </row>
    <row r="19" spans="1:9" ht="18" customHeight="1" thickBot="1" x14ac:dyDescent="0.25">
      <c r="A19" s="39" t="s">
        <v>14</v>
      </c>
      <c r="B19" s="40"/>
      <c r="C19" s="40"/>
      <c r="D19" s="40"/>
      <c r="E19" s="41"/>
      <c r="F19" s="41"/>
      <c r="G19" s="41"/>
      <c r="H19" s="41"/>
      <c r="I19" s="42"/>
    </row>
    <row r="20" spans="1:9" ht="32.25" customHeight="1" x14ac:dyDescent="0.2">
      <c r="A20" s="93" t="s">
        <v>30</v>
      </c>
      <c r="B20" s="94"/>
      <c r="C20" s="94"/>
      <c r="D20" s="94"/>
      <c r="E20" s="94"/>
      <c r="F20" s="95"/>
      <c r="G20" s="24">
        <f>SUM(G23,G25,G27,G29,G32,G34,G36,G38,G52,G55)</f>
        <v>0</v>
      </c>
      <c r="H20" s="14" t="s">
        <v>41</v>
      </c>
      <c r="I20" s="25">
        <f>SUM(I23:I55)</f>
        <v>0</v>
      </c>
    </row>
    <row r="21" spans="1:9" ht="28.9" customHeight="1" x14ac:dyDescent="0.2">
      <c r="A21" s="15" t="s">
        <v>42</v>
      </c>
      <c r="B21" s="35" t="s">
        <v>15</v>
      </c>
      <c r="C21" s="36"/>
      <c r="D21" s="36"/>
      <c r="E21" s="36"/>
      <c r="F21" s="36"/>
      <c r="G21" s="13" t="s">
        <v>39</v>
      </c>
      <c r="H21" s="13" t="s">
        <v>16</v>
      </c>
      <c r="I21" s="16" t="s">
        <v>17</v>
      </c>
    </row>
    <row r="22" spans="1:9" ht="15" customHeight="1" x14ac:dyDescent="0.2">
      <c r="A22" s="86" t="s">
        <v>47</v>
      </c>
      <c r="B22" s="87"/>
      <c r="C22" s="87"/>
      <c r="D22" s="87"/>
      <c r="E22" s="87"/>
      <c r="F22" s="87"/>
      <c r="G22" s="87"/>
      <c r="H22" s="87"/>
      <c r="I22" s="88"/>
    </row>
    <row r="23" spans="1:9" ht="14.45" customHeight="1" x14ac:dyDescent="0.2">
      <c r="A23" s="17" t="s">
        <v>43</v>
      </c>
      <c r="B23" s="28" t="s">
        <v>71</v>
      </c>
      <c r="C23" s="28"/>
      <c r="D23" s="28"/>
      <c r="E23" s="28"/>
      <c r="F23" s="28"/>
      <c r="G23" s="12"/>
      <c r="H23" s="21">
        <v>2500</v>
      </c>
      <c r="I23" s="26">
        <f>G23*H23</f>
        <v>0</v>
      </c>
    </row>
    <row r="24" spans="1:9" ht="14.45" customHeight="1" x14ac:dyDescent="0.2">
      <c r="A24" s="81"/>
      <c r="B24" s="82"/>
      <c r="C24" s="82"/>
      <c r="D24" s="82"/>
      <c r="E24" s="82"/>
      <c r="F24" s="82"/>
      <c r="G24" s="82"/>
      <c r="H24" s="82"/>
      <c r="I24" s="83"/>
    </row>
    <row r="25" spans="1:9" ht="14.45" customHeight="1" x14ac:dyDescent="0.2">
      <c r="A25" s="17" t="s">
        <v>44</v>
      </c>
      <c r="B25" s="28" t="s">
        <v>72</v>
      </c>
      <c r="C25" s="29"/>
      <c r="D25" s="29"/>
      <c r="E25" s="29"/>
      <c r="F25" s="29"/>
      <c r="G25" s="12"/>
      <c r="H25" s="22">
        <v>2900</v>
      </c>
      <c r="I25" s="26">
        <f>G25*H25</f>
        <v>0</v>
      </c>
    </row>
    <row r="26" spans="1:9" ht="14.45" customHeight="1" x14ac:dyDescent="0.2">
      <c r="A26" s="81"/>
      <c r="B26" s="82"/>
      <c r="C26" s="82"/>
      <c r="D26" s="82"/>
      <c r="E26" s="82"/>
      <c r="F26" s="82"/>
      <c r="G26" s="82"/>
      <c r="H26" s="82"/>
      <c r="I26" s="83"/>
    </row>
    <row r="27" spans="1:9" ht="14.45" customHeight="1" x14ac:dyDescent="0.2">
      <c r="A27" s="17" t="s">
        <v>45</v>
      </c>
      <c r="B27" s="34" t="s">
        <v>73</v>
      </c>
      <c r="C27" s="34"/>
      <c r="D27" s="34"/>
      <c r="E27" s="34"/>
      <c r="F27" s="34"/>
      <c r="G27" s="12"/>
      <c r="H27" s="22">
        <v>4900</v>
      </c>
      <c r="I27" s="26">
        <f>G27*H27</f>
        <v>0</v>
      </c>
    </row>
    <row r="28" spans="1:9" ht="14.45" customHeight="1" x14ac:dyDescent="0.2">
      <c r="A28" s="81"/>
      <c r="B28" s="82"/>
      <c r="C28" s="82"/>
      <c r="D28" s="82"/>
      <c r="E28" s="82"/>
      <c r="F28" s="82"/>
      <c r="G28" s="82"/>
      <c r="H28" s="82"/>
      <c r="I28" s="83"/>
    </row>
    <row r="29" spans="1:9" ht="14.45" customHeight="1" x14ac:dyDescent="0.2">
      <c r="A29" s="17" t="s">
        <v>46</v>
      </c>
      <c r="B29" s="28" t="s">
        <v>73</v>
      </c>
      <c r="C29" s="33"/>
      <c r="D29" s="33"/>
      <c r="E29" s="33"/>
      <c r="F29" s="33"/>
      <c r="G29" s="12"/>
      <c r="H29" s="22">
        <v>6000</v>
      </c>
      <c r="I29" s="26">
        <f>G29*H29</f>
        <v>0</v>
      </c>
    </row>
    <row r="30" spans="1:9" ht="14.45" customHeight="1" x14ac:dyDescent="0.2">
      <c r="A30" s="81"/>
      <c r="B30" s="82"/>
      <c r="C30" s="82"/>
      <c r="D30" s="82"/>
      <c r="E30" s="82"/>
      <c r="F30" s="82"/>
      <c r="G30" s="82"/>
      <c r="H30" s="82"/>
      <c r="I30" s="83"/>
    </row>
    <row r="31" spans="1:9" ht="14.45" customHeight="1" x14ac:dyDescent="0.2">
      <c r="A31" s="86" t="s">
        <v>54</v>
      </c>
      <c r="B31" s="87"/>
      <c r="C31" s="87"/>
      <c r="D31" s="87"/>
      <c r="E31" s="87"/>
      <c r="F31" s="87"/>
      <c r="G31" s="87"/>
      <c r="H31" s="87"/>
      <c r="I31" s="88"/>
    </row>
    <row r="32" spans="1:9" ht="14.45" customHeight="1" x14ac:dyDescent="0.2">
      <c r="A32" s="18" t="s">
        <v>48</v>
      </c>
      <c r="B32" s="28" t="s">
        <v>74</v>
      </c>
      <c r="C32" s="33"/>
      <c r="D32" s="33"/>
      <c r="E32" s="33"/>
      <c r="F32" s="33"/>
      <c r="G32" s="12"/>
      <c r="H32" s="22">
        <v>4400</v>
      </c>
      <c r="I32" s="26">
        <f>G32*H32</f>
        <v>0</v>
      </c>
    </row>
    <row r="33" spans="1:9" ht="14.45" customHeight="1" x14ac:dyDescent="0.2">
      <c r="A33" s="81"/>
      <c r="B33" s="82"/>
      <c r="C33" s="82"/>
      <c r="D33" s="82"/>
      <c r="E33" s="82"/>
      <c r="F33" s="82"/>
      <c r="G33" s="82"/>
      <c r="H33" s="82"/>
      <c r="I33" s="83"/>
    </row>
    <row r="34" spans="1:9" ht="14.45" customHeight="1" x14ac:dyDescent="0.2">
      <c r="A34" s="17" t="s">
        <v>49</v>
      </c>
      <c r="B34" s="28" t="s">
        <v>75</v>
      </c>
      <c r="C34" s="33"/>
      <c r="D34" s="33"/>
      <c r="E34" s="33"/>
      <c r="F34" s="33"/>
      <c r="G34" s="12"/>
      <c r="H34" s="22">
        <v>6500</v>
      </c>
      <c r="I34" s="26">
        <f>G34*H34</f>
        <v>0</v>
      </c>
    </row>
    <row r="35" spans="1:9" ht="14.45" customHeight="1" x14ac:dyDescent="0.2">
      <c r="A35" s="81"/>
      <c r="B35" s="82"/>
      <c r="C35" s="82"/>
      <c r="D35" s="82"/>
      <c r="E35" s="82"/>
      <c r="F35" s="82"/>
      <c r="G35" s="82"/>
      <c r="H35" s="82"/>
      <c r="I35" s="83"/>
    </row>
    <row r="36" spans="1:9" ht="14.45" customHeight="1" x14ac:dyDescent="0.2">
      <c r="A36" s="18" t="s">
        <v>50</v>
      </c>
      <c r="B36" s="28" t="s">
        <v>76</v>
      </c>
      <c r="C36" s="33"/>
      <c r="D36" s="33"/>
      <c r="E36" s="33"/>
      <c r="F36" s="33"/>
      <c r="G36" s="12"/>
      <c r="H36" s="22">
        <v>5000</v>
      </c>
      <c r="I36" s="26">
        <f>G36*H36</f>
        <v>0</v>
      </c>
    </row>
    <row r="37" spans="1:9" ht="14.45" customHeight="1" x14ac:dyDescent="0.2">
      <c r="A37" s="84"/>
      <c r="B37" s="85"/>
      <c r="C37" s="85"/>
      <c r="D37" s="85"/>
      <c r="E37" s="85"/>
      <c r="F37" s="85"/>
      <c r="G37" s="82"/>
      <c r="H37" s="82"/>
      <c r="I37" s="83"/>
    </row>
    <row r="38" spans="1:9" ht="14.45" customHeight="1" x14ac:dyDescent="0.2">
      <c r="A38" s="20" t="s">
        <v>51</v>
      </c>
      <c r="B38" s="28" t="s">
        <v>77</v>
      </c>
      <c r="C38" s="33"/>
      <c r="D38" s="33"/>
      <c r="E38" s="33"/>
      <c r="F38" s="33"/>
      <c r="G38" s="19"/>
      <c r="H38" s="22">
        <v>39990</v>
      </c>
      <c r="I38" s="26">
        <f>G38*H38</f>
        <v>0</v>
      </c>
    </row>
    <row r="39" spans="1:9" ht="14.45" customHeight="1" x14ac:dyDescent="0.2">
      <c r="A39" s="105"/>
      <c r="B39" s="106"/>
      <c r="C39" s="106"/>
      <c r="D39" s="106"/>
      <c r="E39" s="106"/>
      <c r="F39" s="106"/>
      <c r="G39" s="82"/>
      <c r="H39" s="82"/>
      <c r="I39" s="83"/>
    </row>
    <row r="40" spans="1:9" ht="27.75" customHeight="1" x14ac:dyDescent="0.2">
      <c r="A40" s="20" t="s">
        <v>55</v>
      </c>
      <c r="B40" s="102"/>
      <c r="C40" s="103"/>
      <c r="D40" s="103"/>
      <c r="E40" s="103"/>
      <c r="F40" s="104"/>
      <c r="G40" s="19"/>
      <c r="H40" s="22">
        <v>10500</v>
      </c>
      <c r="I40" s="26">
        <f>G40*H40</f>
        <v>0</v>
      </c>
    </row>
    <row r="41" spans="1:9" ht="17.25" customHeight="1" x14ac:dyDescent="0.2">
      <c r="A41" s="105"/>
      <c r="B41" s="106"/>
      <c r="C41" s="106"/>
      <c r="D41" s="106"/>
      <c r="E41" s="106"/>
      <c r="F41" s="106"/>
      <c r="G41" s="82"/>
      <c r="H41" s="82"/>
      <c r="I41" s="83"/>
    </row>
    <row r="42" spans="1:9" ht="28.5" customHeight="1" x14ac:dyDescent="0.2">
      <c r="A42" s="27" t="s">
        <v>56</v>
      </c>
      <c r="B42" s="107" t="s">
        <v>78</v>
      </c>
      <c r="C42" s="108"/>
      <c r="D42" s="108"/>
      <c r="E42" s="108"/>
      <c r="F42" s="109"/>
      <c r="G42" s="19"/>
      <c r="H42" s="22">
        <v>0</v>
      </c>
      <c r="I42" s="26">
        <f>G42*H42</f>
        <v>0</v>
      </c>
    </row>
    <row r="43" spans="1:9" ht="14.25" customHeight="1" x14ac:dyDescent="0.2">
      <c r="A43" s="84"/>
      <c r="B43" s="85"/>
      <c r="C43" s="85"/>
      <c r="D43" s="85"/>
      <c r="E43" s="85"/>
      <c r="F43" s="85"/>
      <c r="G43" s="82"/>
      <c r="H43" s="82"/>
      <c r="I43" s="83"/>
    </row>
    <row r="44" spans="1:9" ht="57" customHeight="1" x14ac:dyDescent="0.2">
      <c r="A44" s="27" t="s">
        <v>57</v>
      </c>
      <c r="B44" s="107"/>
      <c r="C44" s="108"/>
      <c r="D44" s="108"/>
      <c r="E44" s="108"/>
      <c r="F44" s="109"/>
      <c r="G44" s="19"/>
      <c r="H44" s="22">
        <v>1750</v>
      </c>
      <c r="I44" s="26">
        <f>G44*H44</f>
        <v>0</v>
      </c>
    </row>
    <row r="45" spans="1:9" ht="16.5" customHeight="1" x14ac:dyDescent="0.2">
      <c r="A45" s="84"/>
      <c r="B45" s="85"/>
      <c r="C45" s="85"/>
      <c r="D45" s="85"/>
      <c r="E45" s="85"/>
      <c r="F45" s="85"/>
      <c r="G45" s="82"/>
      <c r="H45" s="82"/>
      <c r="I45" s="83"/>
    </row>
    <row r="46" spans="1:9" ht="28.5" customHeight="1" x14ac:dyDescent="0.2">
      <c r="A46" s="27" t="s">
        <v>58</v>
      </c>
      <c r="B46" s="107" t="s">
        <v>79</v>
      </c>
      <c r="C46" s="108"/>
      <c r="D46" s="108"/>
      <c r="E46" s="108"/>
      <c r="F46" s="109"/>
      <c r="G46" s="19"/>
      <c r="H46" s="22">
        <v>2550</v>
      </c>
      <c r="I46" s="26">
        <f>G46*H46</f>
        <v>0</v>
      </c>
    </row>
    <row r="47" spans="1:9" ht="15.75" customHeight="1" x14ac:dyDescent="0.2">
      <c r="A47" s="84"/>
      <c r="B47" s="85"/>
      <c r="C47" s="85"/>
      <c r="D47" s="85"/>
      <c r="E47" s="85"/>
      <c r="F47" s="85"/>
      <c r="G47" s="82"/>
      <c r="H47" s="82"/>
      <c r="I47" s="83"/>
    </row>
    <row r="48" spans="1:9" ht="28.5" customHeight="1" x14ac:dyDescent="0.2">
      <c r="A48" s="27" t="s">
        <v>60</v>
      </c>
      <c r="B48" s="107" t="s">
        <v>59</v>
      </c>
      <c r="C48" s="108"/>
      <c r="D48" s="108"/>
      <c r="E48" s="108"/>
      <c r="F48" s="109"/>
      <c r="G48" s="19"/>
      <c r="H48" s="22">
        <v>6400</v>
      </c>
      <c r="I48" s="26">
        <f>G48*H48</f>
        <v>0</v>
      </c>
    </row>
    <row r="49" spans="1:9" ht="14.25" customHeight="1" x14ac:dyDescent="0.2">
      <c r="A49" s="84"/>
      <c r="B49" s="85"/>
      <c r="C49" s="85"/>
      <c r="D49" s="85"/>
      <c r="E49" s="85"/>
      <c r="F49" s="85"/>
      <c r="G49" s="82"/>
      <c r="H49" s="82"/>
      <c r="I49" s="83"/>
    </row>
    <row r="50" spans="1:9" ht="28.5" customHeight="1" x14ac:dyDescent="0.2">
      <c r="A50" s="27" t="s">
        <v>61</v>
      </c>
      <c r="B50" s="107" t="s">
        <v>80</v>
      </c>
      <c r="C50" s="108"/>
      <c r="D50" s="108"/>
      <c r="E50" s="108"/>
      <c r="F50" s="109"/>
      <c r="G50" s="19"/>
      <c r="H50" s="22">
        <v>5850</v>
      </c>
      <c r="I50" s="26">
        <f>G50*H50</f>
        <v>0</v>
      </c>
    </row>
    <row r="51" spans="1:9" ht="16.5" customHeight="1" x14ac:dyDescent="0.2">
      <c r="A51" s="84"/>
      <c r="B51" s="85"/>
      <c r="C51" s="85"/>
      <c r="D51" s="85"/>
      <c r="E51" s="85"/>
      <c r="F51" s="85"/>
      <c r="G51" s="82"/>
      <c r="H51" s="82"/>
      <c r="I51" s="83"/>
    </row>
    <row r="52" spans="1:9" ht="14.45" customHeight="1" x14ac:dyDescent="0.2">
      <c r="A52" s="18" t="s">
        <v>52</v>
      </c>
      <c r="B52" s="28" t="s">
        <v>81</v>
      </c>
      <c r="C52" s="33"/>
      <c r="D52" s="33"/>
      <c r="E52" s="33"/>
      <c r="F52" s="33"/>
      <c r="G52" s="12"/>
      <c r="H52" s="22">
        <v>7450</v>
      </c>
      <c r="I52" s="26">
        <f>G52*H52</f>
        <v>0</v>
      </c>
    </row>
    <row r="53" spans="1:9" ht="14.45" customHeight="1" x14ac:dyDescent="0.2">
      <c r="A53" s="81"/>
      <c r="B53" s="82"/>
      <c r="C53" s="82"/>
      <c r="D53" s="82"/>
      <c r="E53" s="82"/>
      <c r="F53" s="82"/>
      <c r="G53" s="82"/>
      <c r="H53" s="82"/>
      <c r="I53" s="83"/>
    </row>
    <row r="54" spans="1:9" ht="14.45" customHeight="1" x14ac:dyDescent="0.2">
      <c r="A54" s="99" t="s">
        <v>53</v>
      </c>
      <c r="B54" s="100"/>
      <c r="C54" s="100"/>
      <c r="D54" s="100"/>
      <c r="E54" s="100"/>
      <c r="F54" s="100"/>
      <c r="G54" s="100"/>
      <c r="H54" s="100"/>
      <c r="I54" s="101"/>
    </row>
    <row r="55" spans="1:9" ht="14.45" customHeight="1" x14ac:dyDescent="0.2">
      <c r="A55" s="17" t="s">
        <v>53</v>
      </c>
      <c r="B55" s="28" t="s">
        <v>62</v>
      </c>
      <c r="C55" s="33"/>
      <c r="D55" s="33"/>
      <c r="E55" s="33"/>
      <c r="F55" s="33"/>
      <c r="G55" s="12"/>
      <c r="H55" s="22">
        <v>18500</v>
      </c>
      <c r="I55" s="26">
        <f>G55*H55</f>
        <v>0</v>
      </c>
    </row>
    <row r="56" spans="1:9" ht="25.5" customHeight="1" thickBot="1" x14ac:dyDescent="0.25">
      <c r="A56" s="96"/>
      <c r="B56" s="97"/>
      <c r="C56" s="97"/>
      <c r="D56" s="97"/>
      <c r="E56" s="97"/>
      <c r="F56" s="97"/>
      <c r="G56" s="97"/>
      <c r="H56" s="97"/>
      <c r="I56" s="98"/>
    </row>
    <row r="57" spans="1:9" ht="14.45" customHeight="1" x14ac:dyDescent="0.2">
      <c r="G57" s="23"/>
    </row>
    <row r="58" spans="1:9" ht="14.45" customHeight="1" x14ac:dyDescent="0.2"/>
    <row r="59" spans="1:9" ht="14.45" customHeight="1" x14ac:dyDescent="0.2"/>
    <row r="60" spans="1:9" ht="14.45" customHeight="1" x14ac:dyDescent="0.2"/>
    <row r="61" spans="1:9" ht="14.45" customHeight="1" x14ac:dyDescent="0.2"/>
    <row r="62" spans="1:9" ht="14.45" customHeight="1" x14ac:dyDescent="0.2"/>
  </sheetData>
  <dataConsolidate/>
  <mergeCells count="72">
    <mergeCell ref="A39:I39"/>
    <mergeCell ref="A53:I53"/>
    <mergeCell ref="A56:I56"/>
    <mergeCell ref="A54:I54"/>
    <mergeCell ref="B40:F40"/>
    <mergeCell ref="A41:I41"/>
    <mergeCell ref="B42:F42"/>
    <mergeCell ref="A43:I43"/>
    <mergeCell ref="B44:F44"/>
    <mergeCell ref="A45:I45"/>
    <mergeCell ref="B46:F46"/>
    <mergeCell ref="A47:I47"/>
    <mergeCell ref="B48:F48"/>
    <mergeCell ref="A49:I49"/>
    <mergeCell ref="B50:F50"/>
    <mergeCell ref="A51:I51"/>
    <mergeCell ref="B55:F55"/>
    <mergeCell ref="B52:F52"/>
    <mergeCell ref="A22:I22"/>
    <mergeCell ref="A9:B9"/>
    <mergeCell ref="A11:I11"/>
    <mergeCell ref="C9:D9"/>
    <mergeCell ref="C10:D10"/>
    <mergeCell ref="A13:B13"/>
    <mergeCell ref="A14:B14"/>
    <mergeCell ref="A15:B15"/>
    <mergeCell ref="A20:F20"/>
    <mergeCell ref="C13:I13"/>
    <mergeCell ref="C14:I14"/>
    <mergeCell ref="C15:I15"/>
    <mergeCell ref="C16:I16"/>
    <mergeCell ref="B38:F38"/>
    <mergeCell ref="A24:I24"/>
    <mergeCell ref="A26:I26"/>
    <mergeCell ref="A28:I28"/>
    <mergeCell ref="A30:I30"/>
    <mergeCell ref="A33:I33"/>
    <mergeCell ref="A35:I35"/>
    <mergeCell ref="A37:I37"/>
    <mergeCell ref="A31:I31"/>
    <mergeCell ref="A1:D2"/>
    <mergeCell ref="E1:I2"/>
    <mergeCell ref="A6:B6"/>
    <mergeCell ref="A7:B7"/>
    <mergeCell ref="A10:B10"/>
    <mergeCell ref="G9:I9"/>
    <mergeCell ref="G10:I10"/>
    <mergeCell ref="A8:B8"/>
    <mergeCell ref="A5:D5"/>
    <mergeCell ref="G6:I6"/>
    <mergeCell ref="C3:D3"/>
    <mergeCell ref="C4:D4"/>
    <mergeCell ref="C8:D8"/>
    <mergeCell ref="C7:D7"/>
    <mergeCell ref="C6:D6"/>
    <mergeCell ref="G7:I7"/>
    <mergeCell ref="B23:F23"/>
    <mergeCell ref="B25:F25"/>
    <mergeCell ref="G8:I8"/>
    <mergeCell ref="B34:F34"/>
    <mergeCell ref="B36:F36"/>
    <mergeCell ref="B29:F29"/>
    <mergeCell ref="B27:F27"/>
    <mergeCell ref="B32:F32"/>
    <mergeCell ref="B21:F21"/>
    <mergeCell ref="A17:B17"/>
    <mergeCell ref="A19:I19"/>
    <mergeCell ref="A18:I18"/>
    <mergeCell ref="C12:I12"/>
    <mergeCell ref="C17:I17"/>
    <mergeCell ref="A16:B16"/>
    <mergeCell ref="A12:B12"/>
  </mergeCells>
  <phoneticPr fontId="0" type="noConversion"/>
  <dataValidations count="2">
    <dataValidation type="whole" allowBlank="1" showInputMessage="1" showErrorMessage="1" sqref="G27 G36 G23 G25 G52 G29 G32 G34 G38 G55" xr:uid="{00000000-0002-0000-0000-000000000000}">
      <formula1>0</formula1>
      <formula2>200</formula2>
    </dataValidation>
    <dataValidation allowBlank="1" sqref="G20 I23 I20 I25 I27 I29 I32 I34 I36 I38 I52 I55" xr:uid="{00000000-0002-0000-0000-000001000000}"/>
  </dataValidations>
  <pageMargins left="0.78740157480314965" right="0.78740157480314965" top="1.299212598425197" bottom="0.78740157480314965" header="0.51181102362204722" footer="0.51181102362204722"/>
  <pageSetup paperSize="9" scale="56" fitToHeight="0" orientation="portrait" r:id="rId1"/>
  <headerFooter alignWithMargins="0"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yberte součást JU ze seznamu pomocí šipky vpravo." xr:uid="{00000000-0002-0000-0000-000002000000}">
          <x14:formula1>
            <xm:f>Pomocný!$B$1:$B$11</xm:f>
          </x14:formula1>
          <xm:sqref>C12:I12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A1:E11"/>
  <sheetViews>
    <sheetView workbookViewId="0">
      <selection activeCell="B18" sqref="B18"/>
    </sheetView>
  </sheetViews>
  <sheetFormatPr defaultRowHeight="12.75" x14ac:dyDescent="0.2"/>
  <cols>
    <col min="1" max="1" width="11.85546875" customWidth="1"/>
    <col min="2" max="2" width="64.7109375" customWidth="1"/>
    <col min="3" max="3" width="21" bestFit="1" customWidth="1"/>
    <col min="4" max="4" width="19.7109375" customWidth="1"/>
    <col min="5" max="5" width="24.42578125" customWidth="1"/>
    <col min="6" max="6" width="23.7109375" customWidth="1"/>
  </cols>
  <sheetData>
    <row r="1" spans="1:5" x14ac:dyDescent="0.2">
      <c r="A1" s="2" t="s">
        <v>18</v>
      </c>
      <c r="B1" s="2" t="s">
        <v>19</v>
      </c>
      <c r="C1" s="2" t="s">
        <v>37</v>
      </c>
      <c r="D1" s="9">
        <v>42248</v>
      </c>
    </row>
    <row r="2" spans="1:5" x14ac:dyDescent="0.2">
      <c r="B2" s="2" t="s">
        <v>20</v>
      </c>
      <c r="C2" s="2" t="s">
        <v>38</v>
      </c>
      <c r="D2" s="9">
        <v>42979</v>
      </c>
    </row>
    <row r="3" spans="1:5" x14ac:dyDescent="0.2">
      <c r="B3" s="2" t="s">
        <v>21</v>
      </c>
    </row>
    <row r="4" spans="1:5" ht="15" customHeight="1" x14ac:dyDescent="0.2">
      <c r="B4" s="2" t="s">
        <v>22</v>
      </c>
    </row>
    <row r="5" spans="1:5" x14ac:dyDescent="0.2">
      <c r="B5" s="2" t="s">
        <v>23</v>
      </c>
      <c r="E5" s="2"/>
    </row>
    <row r="6" spans="1:5" x14ac:dyDescent="0.2">
      <c r="B6" s="2" t="s">
        <v>24</v>
      </c>
    </row>
    <row r="7" spans="1:5" x14ac:dyDescent="0.2">
      <c r="B7" s="2" t="s">
        <v>25</v>
      </c>
    </row>
    <row r="8" spans="1:5" x14ac:dyDescent="0.2">
      <c r="B8" s="2" t="s">
        <v>26</v>
      </c>
    </row>
    <row r="9" spans="1:5" x14ac:dyDescent="0.2">
      <c r="B9" s="2" t="s">
        <v>28</v>
      </c>
    </row>
    <row r="10" spans="1:5" x14ac:dyDescent="0.2">
      <c r="B10" s="2" t="s">
        <v>29</v>
      </c>
    </row>
    <row r="11" spans="1:5" x14ac:dyDescent="0.2">
      <c r="B11" s="2" t="s">
        <v>27</v>
      </c>
    </row>
  </sheetData>
  <sheetProtection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Objednávka</vt:lpstr>
      <vt:lpstr>Pomocný</vt:lpstr>
      <vt:lpstr>Objednávka!Oblast_tisku</vt:lpstr>
    </vt:vector>
  </TitlesOfParts>
  <Company>Finance.EU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401925</dc:creator>
  <cp:lastModifiedBy>Cehák</cp:lastModifiedBy>
  <cp:lastPrinted>2015-09-14T13:25:06Z</cp:lastPrinted>
  <dcterms:created xsi:type="dcterms:W3CDTF">2009-10-20T06:37:01Z</dcterms:created>
  <dcterms:modified xsi:type="dcterms:W3CDTF">2022-05-25T06:48:39Z</dcterms:modified>
</cp:coreProperties>
</file>